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Лист1!$A$1:$G$55</definedName>
  </definedNames>
  <calcPr calcId="124519"/>
</workbook>
</file>

<file path=xl/calcChain.xml><?xml version="1.0" encoding="utf-8"?>
<calcChain xmlns="http://schemas.openxmlformats.org/spreadsheetml/2006/main">
  <c r="F34" i="1"/>
  <c r="E34"/>
  <c r="D34"/>
  <c r="F55"/>
  <c r="D27"/>
  <c r="E10"/>
  <c r="D10"/>
  <c r="F10"/>
  <c r="E22"/>
  <c r="F22"/>
  <c r="D16"/>
  <c r="D22"/>
  <c r="D26" l="1"/>
  <c r="F26"/>
  <c r="E25"/>
  <c r="E26"/>
  <c r="F25"/>
</calcChain>
</file>

<file path=xl/sharedStrings.xml><?xml version="1.0" encoding="utf-8"?>
<sst xmlns="http://schemas.openxmlformats.org/spreadsheetml/2006/main" count="148" uniqueCount="95">
  <si>
    <t>№ п/п</t>
  </si>
  <si>
    <t>Численность детей</t>
  </si>
  <si>
    <t xml:space="preserve"> чел.</t>
  </si>
  <si>
    <t>3 года</t>
  </si>
  <si>
    <t>чел.</t>
  </si>
  <si>
    <t>4 года</t>
  </si>
  <si>
    <t>5 лет</t>
  </si>
  <si>
    <t>6 лет</t>
  </si>
  <si>
    <t>7 лет</t>
  </si>
  <si>
    <t>Численность детей, получающих дошкольное образование</t>
  </si>
  <si>
    <t>Численность детей в возрасте 6 и 7 лет, обучающихся в общеобразовательных учреждениях</t>
  </si>
  <si>
    <t>Очередность детей в возрасте 3-7 лет</t>
  </si>
  <si>
    <t>мест</t>
  </si>
  <si>
    <t xml:space="preserve">Потребность в дополнительных местах </t>
  </si>
  <si>
    <t>Ежегодный ввод новых мест</t>
  </si>
  <si>
    <t>300 </t>
  </si>
  <si>
    <t>370 </t>
  </si>
  <si>
    <t>за счет строительства</t>
  </si>
  <si>
    <t>0 </t>
  </si>
  <si>
    <t>70 </t>
  </si>
  <si>
    <t>за счет реконструкции, в т.ч. при передаче зданий</t>
  </si>
  <si>
    <t>200 </t>
  </si>
  <si>
    <t>за счет развития негосударственного дошкольного образования</t>
  </si>
  <si>
    <t>за счет увеличения числа мест в группах кратковременного пребывания</t>
  </si>
  <si>
    <t>увеличение числа мест</t>
  </si>
  <si>
    <t>30 </t>
  </si>
  <si>
    <t>Стоимость дополнительных мест</t>
  </si>
  <si>
    <t>64240,0 </t>
  </si>
  <si>
    <t>45480,0 </t>
  </si>
  <si>
    <t>тыс. руб.</t>
  </si>
  <si>
    <t>за счет реконструкции и передачи зданий</t>
  </si>
  <si>
    <t xml:space="preserve">за счет создания дополнительных мест в функционирующих зданиях </t>
  </si>
  <si>
    <t>за счет развития негосударственного сектора</t>
  </si>
  <si>
    <t>Необходимый объем средств на реализацию всех мероприятий "дорожной карты"</t>
  </si>
  <si>
    <t xml:space="preserve">Из них: </t>
  </si>
  <si>
    <t>Запланированные в  бюджете МО средства на реализацию мероприятий "дорожной карты"</t>
  </si>
  <si>
    <t>15360,0 </t>
  </si>
  <si>
    <t>19200,0 </t>
  </si>
  <si>
    <t>13500,0 </t>
  </si>
  <si>
    <t>В том числе: по проекту ВЭБ, иные</t>
  </si>
  <si>
    <t>Потребность в дополнительных средствах на создание (строительство и реконструкция, капитальный ремонт и др.) мест в  дошкольных учреждениях</t>
  </si>
  <si>
    <t>45040,0 </t>
  </si>
  <si>
    <t>31980,0 </t>
  </si>
  <si>
    <t xml:space="preserve">Обеспечение деятельности дошкольных учреждений в части созданных мест </t>
  </si>
  <si>
    <t>Количество вводимых ставок педагогического состава</t>
  </si>
  <si>
    <t>Оценка затрат в расчете на 1 педагогического работника</t>
  </si>
  <si>
    <t>тыс. руб. в год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</si>
  <si>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</si>
  <si>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</si>
  <si>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</si>
  <si>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</si>
  <si>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</si>
  <si>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</si>
  <si>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</si>
  <si>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</si>
  <si>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</si>
  <si>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</si>
  <si>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</si>
  <si>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</si>
  <si>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6.1</t>
  </si>
  <si>
    <t>6.2</t>
  </si>
  <si>
    <t>6.3</t>
  </si>
  <si>
    <t>6.4</t>
  </si>
  <si>
    <t>6.5</t>
  </si>
  <si>
    <t>7.1</t>
  </si>
  <si>
    <t>7.2</t>
  </si>
  <si>
    <t>Поэтапная программа ("дорожная карта") по устранению дефицита мест в дошкольных учреждениях МО "Камызякский район"</t>
  </si>
  <si>
    <t>8.1</t>
  </si>
  <si>
    <t>8.2</t>
  </si>
  <si>
    <t>8.3</t>
  </si>
  <si>
    <t>9.1</t>
  </si>
  <si>
    <t>9.2</t>
  </si>
  <si>
    <t>Гарантированный ежегодный ввод новых мест</t>
  </si>
  <si>
    <t>за счет капитального ремонта</t>
  </si>
  <si>
    <t>310 </t>
  </si>
  <si>
    <t xml:space="preserve">Количество детей в возрасте от 3 до 7 лет, проживающих на территории муниципального образования (разность графы 1 и графы 3 Таблицы 1) </t>
  </si>
  <si>
    <t xml:space="preserve">Дефицит </t>
  </si>
  <si>
    <t xml:space="preserve">Всего будет </t>
  </si>
  <si>
    <t xml:space="preserve">доступности </t>
  </si>
  <si>
    <t>введено мест в 2013 году</t>
  </si>
  <si>
    <t>введено мест в 2014 году</t>
  </si>
  <si>
    <t>введено мест в 2015 году</t>
  </si>
  <si>
    <t>введено мест в 2013-2016 годах</t>
  </si>
  <si>
    <t>(графа 5 Таблицы 1)</t>
  </si>
  <si>
    <t>7.3</t>
  </si>
  <si>
    <t>7.4</t>
  </si>
  <si>
    <t>7.5</t>
  </si>
  <si>
    <t>(разность графы 2 и графы 6 Таблицы 2, не должна превышать значения "0")</t>
  </si>
  <si>
    <t xml:space="preserve">Итого </t>
  </si>
  <si>
    <t>УТВЕРДЖДАЮ</t>
  </si>
  <si>
    <t>Глава администрации</t>
  </si>
  <si>
    <t>муниципального образования</t>
  </si>
  <si>
    <t>"Камызякский район"</t>
  </si>
  <si>
    <t>______ И.А. Мартынов</t>
  </si>
  <si>
    <t>2904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</si>
</sst>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NumberFormat="1" applyFont="1" applyProtection="1">
      <protection locked="0"/>
    </xf>
    <xf numFmtId="49" fontId="1" fillId="0" borderId="0" xfId="0" applyNumberFormat="1" applyFont="1" applyProtection="1">
      <protection locked="0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2" xfId="0" applyNumberFormat="1" applyFont="1" applyBorder="1" applyAlignment="1" applyProtection="1">
      <alignment horizontal="left" vertical="top" wrapText="1"/>
      <protection locked="0"/>
    </xf>
    <xf numFmtId="49" fontId="2" fillId="0" borderId="3" xfId="0" applyNumberFormat="1" applyFont="1" applyBorder="1" applyAlignment="1" applyProtection="1">
      <alignment horizontal="left" vertical="top" wrapText="1"/>
      <protection locked="0"/>
    </xf>
    <xf numFmtId="0" fontId="2" fillId="0" borderId="4" xfId="0" applyNumberFormat="1" applyFont="1" applyBorder="1" applyAlignment="1" applyProtection="1">
      <alignment horizontal="left" vertical="top" wrapText="1"/>
      <protection locked="0"/>
    </xf>
    <xf numFmtId="0" fontId="2" fillId="0" borderId="5" xfId="0" applyNumberFormat="1" applyFont="1" applyBorder="1" applyAlignment="1" applyProtection="1">
      <alignment horizontal="left" vertical="top"/>
      <protection locked="0"/>
    </xf>
    <xf numFmtId="0" fontId="2" fillId="0" borderId="5" xfId="0" applyNumberFormat="1" applyFont="1" applyBorder="1" applyAlignment="1" applyProtection="1">
      <alignment horizontal="left" vertical="top" wrapText="1"/>
      <protection locked="0"/>
    </xf>
    <xf numFmtId="0" fontId="2" fillId="0" borderId="6" xfId="0" applyNumberFormat="1" applyFont="1" applyBorder="1" applyAlignment="1" applyProtection="1">
      <alignment horizontal="left" vertical="top" wrapText="1"/>
      <protection locked="0"/>
    </xf>
    <xf numFmtId="0" fontId="2" fillId="0" borderId="7" xfId="0" applyNumberFormat="1" applyFont="1" applyBorder="1" applyAlignment="1" applyProtection="1">
      <alignment horizontal="left" vertical="top"/>
      <protection locked="0"/>
    </xf>
    <xf numFmtId="0" fontId="2" fillId="0" borderId="7" xfId="0" applyNumberFormat="1" applyFont="1" applyBorder="1" applyAlignment="1" applyProtection="1">
      <alignment horizontal="left" vertical="top" wrapText="1"/>
      <protection locked="0"/>
    </xf>
    <xf numFmtId="0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2" xfId="0" applyNumberFormat="1" applyFont="1" applyBorder="1" applyAlignment="1" applyProtection="1">
      <alignment horizontal="left" vertical="top"/>
      <protection locked="0"/>
    </xf>
    <xf numFmtId="0" fontId="2" fillId="0" borderId="4" xfId="0" applyNumberFormat="1" applyFont="1" applyBorder="1" applyAlignment="1" applyProtection="1">
      <alignment horizontal="left" vertical="top" wrapText="1"/>
      <protection locked="0"/>
    </xf>
    <xf numFmtId="49" fontId="2" fillId="0" borderId="8" xfId="0" applyNumberFormat="1" applyFont="1" applyBorder="1" applyAlignment="1" applyProtection="1">
      <alignment horizontal="left" vertical="top" wrapText="1"/>
      <protection locked="0"/>
    </xf>
    <xf numFmtId="0" fontId="2" fillId="0" borderId="3" xfId="0" applyNumberFormat="1" applyFont="1" applyBorder="1" applyAlignment="1" applyProtection="1">
      <alignment horizontal="left" vertical="top" wrapText="1"/>
      <protection locked="0"/>
    </xf>
    <xf numFmtId="0" fontId="3" fillId="0" borderId="4" xfId="0" applyNumberFormat="1" applyFont="1" applyBorder="1" applyAlignment="1" applyProtection="1">
      <alignment horizontal="left" vertical="top" wrapText="1"/>
      <protection locked="0"/>
    </xf>
    <xf numFmtId="0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8" xfId="0" applyNumberFormat="1" applyFont="1" applyBorder="1" applyAlignment="1" applyProtection="1">
      <alignment horizontal="left" vertical="top" wrapText="1"/>
      <protection locked="0"/>
    </xf>
    <xf numFmtId="0" fontId="3" fillId="0" borderId="3" xfId="0" applyNumberFormat="1" applyFont="1" applyBorder="1" applyAlignment="1" applyProtection="1">
      <alignment horizontal="left" vertical="top" wrapText="1"/>
      <protection locked="0"/>
    </xf>
    <xf numFmtId="49" fontId="3" fillId="0" borderId="3" xfId="0" applyNumberFormat="1" applyFont="1" applyBorder="1" applyAlignment="1" applyProtection="1">
      <alignment horizontal="left" vertical="top" wrapText="1"/>
      <protection locked="0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2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Protection="1">
      <protection locked="0"/>
    </xf>
    <xf numFmtId="0" fontId="2" fillId="0" borderId="0" xfId="0" applyNumberFormat="1" applyFont="1" applyProtection="1">
      <protection locked="0"/>
    </xf>
    <xf numFmtId="0" fontId="1" fillId="0" borderId="0" xfId="0" applyNumberFormat="1" applyFont="1" applyAlignment="1" applyProtection="1">
      <protection locked="0"/>
    </xf>
    <xf numFmtId="0" fontId="2" fillId="0" borderId="0" xfId="0" applyNumberFormat="1" applyFont="1" applyAlignment="1" applyProtection="1">
      <protection locked="0"/>
    </xf>
    <xf numFmtId="0" fontId="3" fillId="0" borderId="0" xfId="0" applyNumberFormat="1" applyFont="1" applyProtection="1">
      <protection locked="0"/>
    </xf>
    <xf numFmtId="2" fontId="2" fillId="0" borderId="4" xfId="0" applyNumberFormat="1" applyFont="1" applyBorder="1" applyAlignment="1" applyProtection="1">
      <alignment horizontal="left" vertical="top" wrapText="1"/>
      <protection locked="0"/>
    </xf>
    <xf numFmtId="4" fontId="2" fillId="0" borderId="4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6" xfId="0" applyNumberFormat="1" applyFont="1" applyBorder="1" applyAlignment="1" applyProtection="1">
      <alignment horizontal="center" vertical="top" wrapText="1"/>
      <protection locked="0"/>
    </xf>
    <xf numFmtId="164" fontId="2" fillId="0" borderId="4" xfId="0" applyNumberFormat="1" applyFont="1" applyBorder="1" applyAlignment="1" applyProtection="1">
      <alignment horizontal="left" vertical="top" wrapText="1"/>
      <protection locked="0"/>
    </xf>
    <xf numFmtId="164" fontId="3" fillId="0" borderId="4" xfId="0" applyNumberFormat="1" applyFont="1" applyBorder="1" applyAlignment="1" applyProtection="1">
      <alignment horizontal="left" vertical="top" wrapText="1"/>
      <protection locked="0"/>
    </xf>
    <xf numFmtId="164" fontId="3" fillId="0" borderId="2" xfId="0" applyNumberFormat="1" applyFont="1" applyBorder="1" applyAlignment="1" applyProtection="1">
      <alignment horizontal="left" vertical="top" wrapText="1"/>
      <protection locked="0"/>
    </xf>
    <xf numFmtId="0" fontId="0" fillId="0" borderId="6" xfId="0" applyNumberFormat="1" applyBorder="1" applyAlignment="1" applyProtection="1">
      <alignment vertical="top" wrapText="1"/>
      <protection locked="0"/>
    </xf>
    <xf numFmtId="0" fontId="4" fillId="0" borderId="12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Border="1" applyAlignment="1" applyProtection="1">
      <alignment vertical="top" wrapText="1"/>
      <protection locked="0"/>
    </xf>
    <xf numFmtId="0" fontId="5" fillId="0" borderId="11" xfId="0" applyNumberFormat="1" applyFont="1" applyBorder="1" applyAlignment="1" applyProtection="1">
      <alignment horizontal="center" vertical="top"/>
      <protection locked="0"/>
    </xf>
    <xf numFmtId="0" fontId="5" fillId="0" borderId="9" xfId="0" applyNumberFormat="1" applyFont="1" applyBorder="1" applyAlignment="1" applyProtection="1">
      <alignment horizontal="center" vertical="top" wrapText="1"/>
      <protection locked="0"/>
    </xf>
    <xf numFmtId="0" fontId="1" fillId="0" borderId="9" xfId="0" applyNumberFormat="1" applyFont="1" applyBorder="1" applyProtection="1">
      <protection locked="0"/>
    </xf>
    <xf numFmtId="49" fontId="2" fillId="0" borderId="13" xfId="0" applyNumberFormat="1" applyFont="1" applyBorder="1" applyProtection="1">
      <protection locked="0"/>
    </xf>
    <xf numFmtId="0" fontId="2" fillId="0" borderId="1" xfId="0" applyNumberFormat="1" applyFont="1" applyBorder="1" applyProtection="1">
      <protection locked="0"/>
    </xf>
    <xf numFmtId="0" fontId="7" fillId="0" borderId="0" xfId="0" applyNumberFormat="1" applyFont="1" applyProtection="1"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0" fontId="6" fillId="0" borderId="9" xfId="0" applyNumberFormat="1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topLeftCell="A31" zoomScale="60" workbookViewId="0">
      <selection activeCell="D44" sqref="D44"/>
    </sheetView>
  </sheetViews>
  <sheetFormatPr defaultRowHeight="15"/>
  <cols>
    <col min="1" max="1" width="8.42578125" style="2" customWidth="1"/>
    <col min="2" max="2" width="57.28515625" style="1" customWidth="1"/>
    <col min="3" max="3" width="8.140625" style="1" customWidth="1"/>
    <col min="4" max="4" width="13.7109375" style="1" bestFit="1" customWidth="1"/>
    <col min="5" max="5" width="13.7109375" style="1" customWidth="1"/>
    <col min="6" max="6" width="11.5703125" style="1" customWidth="1"/>
    <col min="7" max="7" width="29.7109375" style="1" customWidth="1"/>
    <col min="8" max="16384" width="9.140625" style="1"/>
  </cols>
  <sheetData>
    <row r="1" spans="1:7" ht="15.75">
      <c r="A1" s="24"/>
      <c r="B1" s="25"/>
      <c r="E1" s="45" t="s">
        <v>89</v>
      </c>
      <c r="F1" s="45"/>
      <c r="G1" s="45"/>
    </row>
    <row r="2" spans="1:7" ht="15.75">
      <c r="A2" s="24"/>
      <c r="B2" s="25"/>
      <c r="E2" s="45" t="s">
        <v>90</v>
      </c>
      <c r="F2" s="45"/>
      <c r="G2" s="45"/>
    </row>
    <row r="3" spans="1:7" ht="15.75">
      <c r="A3" s="24"/>
      <c r="B3" s="25"/>
      <c r="E3" s="45" t="s">
        <v>91</v>
      </c>
      <c r="F3" s="45"/>
      <c r="G3" s="45"/>
    </row>
    <row r="4" spans="1:7" ht="15.75">
      <c r="A4" s="24"/>
      <c r="B4" s="25"/>
      <c r="E4" s="45" t="s">
        <v>92</v>
      </c>
      <c r="F4" s="45"/>
      <c r="G4" s="45"/>
    </row>
    <row r="5" spans="1:7" ht="15.75">
      <c r="A5" s="24"/>
      <c r="B5" s="25"/>
      <c r="E5" s="45" t="s">
        <v>93</v>
      </c>
      <c r="F5" s="45"/>
      <c r="G5" s="45"/>
    </row>
    <row r="6" spans="1:7">
      <c r="A6" s="27"/>
      <c r="B6" s="27"/>
      <c r="C6" s="26"/>
      <c r="D6" s="26"/>
      <c r="E6" s="26"/>
      <c r="F6" s="26"/>
    </row>
    <row r="7" spans="1:7">
      <c r="A7" s="27" t="s">
        <v>66</v>
      </c>
      <c r="B7" s="27"/>
      <c r="C7" s="26"/>
      <c r="D7" s="26"/>
      <c r="E7" s="26"/>
      <c r="F7" s="26"/>
    </row>
    <row r="8" spans="1:7" ht="15.75" thickBot="1"/>
    <row r="9" spans="1:7" ht="27.75" customHeight="1" thickBot="1">
      <c r="A9" s="3" t="s">
        <v>0</v>
      </c>
      <c r="B9" s="4"/>
      <c r="C9" s="4"/>
      <c r="D9" s="4">
        <v>2013</v>
      </c>
      <c r="E9" s="4">
        <v>2014</v>
      </c>
      <c r="F9" s="4">
        <v>2015</v>
      </c>
    </row>
    <row r="10" spans="1:7" ht="15.75" thickBot="1">
      <c r="A10" s="5">
        <v>1</v>
      </c>
      <c r="B10" s="17" t="s">
        <v>1</v>
      </c>
      <c r="C10" s="17" t="s">
        <v>2</v>
      </c>
      <c r="D10" s="18">
        <f>D11+D12+D13+D14+D15</f>
        <v>2904</v>
      </c>
      <c r="E10" s="18">
        <f>E11+E12+E13+E14+E15</f>
        <v>2969</v>
      </c>
      <c r="F10" s="18">
        <f>F11+F12+F13+F14+F15</f>
        <v>2997</v>
      </c>
    </row>
    <row r="11" spans="1:7" ht="15.75" thickBot="1">
      <c r="A11" s="5" t="s">
        <v>47</v>
      </c>
      <c r="B11" s="6" t="s">
        <v>3</v>
      </c>
      <c r="C11" s="6" t="s">
        <v>4</v>
      </c>
      <c r="D11" s="7">
        <v>639</v>
      </c>
      <c r="E11" s="8">
        <v>610</v>
      </c>
      <c r="F11" s="8">
        <v>539</v>
      </c>
    </row>
    <row r="12" spans="1:7" ht="15.75" thickBot="1">
      <c r="A12" s="5" t="s">
        <v>48</v>
      </c>
      <c r="B12" s="6" t="s">
        <v>5</v>
      </c>
      <c r="C12" s="6" t="s">
        <v>4</v>
      </c>
      <c r="D12" s="7">
        <v>628</v>
      </c>
      <c r="E12" s="8">
        <v>639</v>
      </c>
      <c r="F12" s="8">
        <v>610</v>
      </c>
    </row>
    <row r="13" spans="1:7" ht="15.75" thickBot="1">
      <c r="A13" s="5" t="s">
        <v>49</v>
      </c>
      <c r="B13" s="6" t="s">
        <v>6</v>
      </c>
      <c r="C13" s="6" t="s">
        <v>4</v>
      </c>
      <c r="D13" s="7">
        <v>581</v>
      </c>
      <c r="E13" s="8">
        <v>628</v>
      </c>
      <c r="F13" s="8">
        <v>639</v>
      </c>
    </row>
    <row r="14" spans="1:7" ht="15.75" thickBot="1">
      <c r="A14" s="5" t="s">
        <v>50</v>
      </c>
      <c r="B14" s="9" t="s">
        <v>7</v>
      </c>
      <c r="C14" s="9" t="s">
        <v>4</v>
      </c>
      <c r="D14" s="10">
        <v>546</v>
      </c>
      <c r="E14" s="11">
        <v>546</v>
      </c>
      <c r="F14" s="11">
        <v>628</v>
      </c>
    </row>
    <row r="15" spans="1:7" ht="15.75" thickBot="1">
      <c r="A15" s="5" t="s">
        <v>51</v>
      </c>
      <c r="B15" s="12" t="s">
        <v>8</v>
      </c>
      <c r="C15" s="4" t="s">
        <v>4</v>
      </c>
      <c r="D15" s="13">
        <v>510</v>
      </c>
      <c r="E15" s="4">
        <v>546</v>
      </c>
      <c r="F15" s="4">
        <v>581</v>
      </c>
    </row>
    <row r="16" spans="1:7" ht="44.25" customHeight="1" thickBot="1">
      <c r="A16" s="3">
        <v>2</v>
      </c>
      <c r="B16" s="17" t="s">
        <v>9</v>
      </c>
      <c r="C16" s="17" t="s">
        <v>4</v>
      </c>
      <c r="D16" s="18">
        <f>D17+D18+D19+D20+D21</f>
        <v>1426</v>
      </c>
      <c r="E16" s="18">
        <v>2046</v>
      </c>
      <c r="F16" s="18">
        <v>2177</v>
      </c>
    </row>
    <row r="17" spans="1:6" ht="15.75" thickBot="1">
      <c r="A17" s="5" t="s">
        <v>52</v>
      </c>
      <c r="B17" s="6" t="s">
        <v>3</v>
      </c>
      <c r="C17" s="6" t="s">
        <v>4</v>
      </c>
      <c r="D17" s="6">
        <v>421</v>
      </c>
      <c r="E17" s="6">
        <v>611</v>
      </c>
      <c r="F17" s="6">
        <v>622</v>
      </c>
    </row>
    <row r="18" spans="1:6" ht="15.75" thickBot="1">
      <c r="A18" s="5" t="s">
        <v>53</v>
      </c>
      <c r="B18" s="6" t="s">
        <v>5</v>
      </c>
      <c r="C18" s="6" t="s">
        <v>4</v>
      </c>
      <c r="D18" s="6">
        <v>452</v>
      </c>
      <c r="E18" s="6">
        <v>652</v>
      </c>
      <c r="F18" s="6">
        <v>692</v>
      </c>
    </row>
    <row r="19" spans="1:6" ht="15.75" thickBot="1">
      <c r="A19" s="5" t="s">
        <v>54</v>
      </c>
      <c r="B19" s="6" t="s">
        <v>6</v>
      </c>
      <c r="C19" s="6" t="s">
        <v>4</v>
      </c>
      <c r="D19" s="6">
        <v>422</v>
      </c>
      <c r="E19" s="6">
        <v>648</v>
      </c>
      <c r="F19" s="6">
        <v>728</v>
      </c>
    </row>
    <row r="20" spans="1:6" ht="15.75" thickBot="1">
      <c r="A20" s="5" t="s">
        <v>55</v>
      </c>
      <c r="B20" s="6" t="s">
        <v>7</v>
      </c>
      <c r="C20" s="6" t="s">
        <v>4</v>
      </c>
      <c r="D20" s="6">
        <v>100</v>
      </c>
      <c r="E20" s="6">
        <v>105</v>
      </c>
      <c r="F20" s="6">
        <v>105</v>
      </c>
    </row>
    <row r="21" spans="1:6" ht="15.75" thickBot="1">
      <c r="A21" s="5" t="s">
        <v>56</v>
      </c>
      <c r="B21" s="6" t="s">
        <v>8</v>
      </c>
      <c r="C21" s="6" t="s">
        <v>4</v>
      </c>
      <c r="D21" s="6">
        <v>31</v>
      </c>
      <c r="E21" s="6">
        <v>30</v>
      </c>
      <c r="F21" s="6">
        <v>30</v>
      </c>
    </row>
    <row r="22" spans="1:6" ht="33" customHeight="1" thickBot="1">
      <c r="A22" s="19">
        <v>3</v>
      </c>
      <c r="B22" s="20" t="s">
        <v>10</v>
      </c>
      <c r="C22" s="17" t="s">
        <v>4</v>
      </c>
      <c r="D22" s="17">
        <f>D23+D24</f>
        <v>806</v>
      </c>
      <c r="E22" s="17">
        <f t="shared" ref="E22:F22" si="0">E23+E24</f>
        <v>810</v>
      </c>
      <c r="F22" s="17">
        <f t="shared" si="0"/>
        <v>820</v>
      </c>
    </row>
    <row r="23" spans="1:6" ht="15.75" thickBot="1">
      <c r="A23" s="15" t="s">
        <v>57</v>
      </c>
      <c r="B23" s="16" t="s">
        <v>7</v>
      </c>
      <c r="C23" s="6" t="s">
        <v>4</v>
      </c>
      <c r="D23" s="6">
        <v>313</v>
      </c>
      <c r="E23" s="6">
        <v>315</v>
      </c>
      <c r="F23" s="6">
        <v>320</v>
      </c>
    </row>
    <row r="24" spans="1:6" ht="15.75" thickBot="1">
      <c r="A24" s="15" t="s">
        <v>58</v>
      </c>
      <c r="B24" s="16" t="s">
        <v>8</v>
      </c>
      <c r="C24" s="6" t="s">
        <v>4</v>
      </c>
      <c r="D24" s="6">
        <v>493</v>
      </c>
      <c r="E24" s="6">
        <v>495</v>
      </c>
      <c r="F24" s="6">
        <v>500</v>
      </c>
    </row>
    <row r="25" spans="1:6" ht="15.75" thickBot="1">
      <c r="A25" s="21">
        <v>4</v>
      </c>
      <c r="B25" s="17" t="s">
        <v>11</v>
      </c>
      <c r="C25" s="17" t="s">
        <v>12</v>
      </c>
      <c r="D25" s="17">
        <v>383</v>
      </c>
      <c r="E25" s="17">
        <f>E10-E16-E22</f>
        <v>113</v>
      </c>
      <c r="F25" s="17">
        <f>F10-F16-F22</f>
        <v>0</v>
      </c>
    </row>
    <row r="26" spans="1:6" ht="15.75" thickBot="1">
      <c r="A26" s="21">
        <v>5</v>
      </c>
      <c r="B26" s="17" t="s">
        <v>13</v>
      </c>
      <c r="C26" s="17" t="s">
        <v>12</v>
      </c>
      <c r="D26" s="17">
        <f>D10-D16-D22</f>
        <v>672</v>
      </c>
      <c r="E26" s="17">
        <f>E10-E16-E22</f>
        <v>113</v>
      </c>
      <c r="F26" s="17">
        <f>F10-F16-F22</f>
        <v>0</v>
      </c>
    </row>
    <row r="27" spans="1:6" ht="15.75" thickBot="1">
      <c r="A27" s="21">
        <v>6</v>
      </c>
      <c r="B27" s="17" t="s">
        <v>14</v>
      </c>
      <c r="C27" s="17" t="s">
        <v>12</v>
      </c>
      <c r="D27" s="17">
        <f>D28+D29+D30+D31+D32+D33</f>
        <v>620</v>
      </c>
      <c r="E27" s="17" t="s">
        <v>15</v>
      </c>
      <c r="F27" s="17" t="s">
        <v>16</v>
      </c>
    </row>
    <row r="28" spans="1:6" ht="15.75" thickBot="1">
      <c r="A28" s="5" t="s">
        <v>59</v>
      </c>
      <c r="B28" s="6" t="s">
        <v>17</v>
      </c>
      <c r="C28" s="6" t="s">
        <v>12</v>
      </c>
      <c r="D28" s="6">
        <v>0</v>
      </c>
      <c r="E28" s="6" t="s">
        <v>19</v>
      </c>
      <c r="F28" s="6" t="s">
        <v>18</v>
      </c>
    </row>
    <row r="29" spans="1:6" ht="15.75" thickBot="1">
      <c r="A29" s="5" t="s">
        <v>60</v>
      </c>
      <c r="B29" s="6" t="s">
        <v>20</v>
      </c>
      <c r="C29" s="6" t="s">
        <v>12</v>
      </c>
      <c r="D29" s="6">
        <v>0</v>
      </c>
      <c r="E29" s="6" t="s">
        <v>21</v>
      </c>
      <c r="F29" s="6" t="s">
        <v>74</v>
      </c>
    </row>
    <row r="30" spans="1:6" ht="30.75" thickBot="1">
      <c r="A30" s="5" t="s">
        <v>61</v>
      </c>
      <c r="B30" s="6" t="s">
        <v>22</v>
      </c>
      <c r="C30" s="6" t="s">
        <v>12</v>
      </c>
      <c r="D30" s="6">
        <v>0</v>
      </c>
      <c r="E30" s="6" t="s">
        <v>18</v>
      </c>
      <c r="F30" s="6" t="s">
        <v>18</v>
      </c>
    </row>
    <row r="31" spans="1:6" ht="30.75" thickBot="1">
      <c r="A31" s="5" t="s">
        <v>62</v>
      </c>
      <c r="B31" s="6" t="s">
        <v>23</v>
      </c>
      <c r="C31" s="6" t="s">
        <v>12</v>
      </c>
      <c r="D31" s="6">
        <v>0</v>
      </c>
      <c r="E31" s="6" t="s">
        <v>18</v>
      </c>
      <c r="F31" s="6" t="s">
        <v>18</v>
      </c>
    </row>
    <row r="32" spans="1:6" ht="15.75" thickBot="1">
      <c r="A32" s="3" t="s">
        <v>63</v>
      </c>
      <c r="B32" s="4" t="s">
        <v>24</v>
      </c>
      <c r="C32" s="4" t="s">
        <v>12</v>
      </c>
      <c r="D32" s="4">
        <v>285</v>
      </c>
      <c r="E32" s="4" t="s">
        <v>25</v>
      </c>
      <c r="F32" s="4">
        <v>60</v>
      </c>
    </row>
    <row r="33" spans="1:6" ht="15.75" thickBot="1">
      <c r="A33" s="3"/>
      <c r="B33" s="4" t="s">
        <v>73</v>
      </c>
      <c r="C33" s="4" t="s">
        <v>12</v>
      </c>
      <c r="D33" s="4">
        <v>335</v>
      </c>
      <c r="E33" s="4">
        <v>0</v>
      </c>
      <c r="F33" s="4">
        <v>0</v>
      </c>
    </row>
    <row r="34" spans="1:6" ht="15.75" thickBot="1">
      <c r="A34" s="22">
        <v>7</v>
      </c>
      <c r="B34" s="23" t="s">
        <v>26</v>
      </c>
      <c r="C34" s="23"/>
      <c r="D34" s="35">
        <f>SUM(D35:D39)</f>
        <v>55980</v>
      </c>
      <c r="E34" s="35">
        <f>SUM(E35:E39)</f>
        <v>64240</v>
      </c>
      <c r="F34" s="35">
        <f>SUM(F35:F39)</f>
        <v>45480</v>
      </c>
    </row>
    <row r="35" spans="1:6" ht="30.75" thickBot="1">
      <c r="A35" s="5" t="s">
        <v>64</v>
      </c>
      <c r="B35" s="6" t="s">
        <v>17</v>
      </c>
      <c r="C35" s="6" t="s">
        <v>29</v>
      </c>
      <c r="D35" s="33" t="s">
        <v>18</v>
      </c>
      <c r="E35" s="33">
        <v>41000</v>
      </c>
      <c r="F35" s="33" t="s">
        <v>18</v>
      </c>
    </row>
    <row r="36" spans="1:6" ht="30.75" thickBot="1">
      <c r="A36" s="5" t="s">
        <v>65</v>
      </c>
      <c r="B36" s="6" t="s">
        <v>30</v>
      </c>
      <c r="C36" s="6" t="s">
        <v>29</v>
      </c>
      <c r="D36" s="33" t="s">
        <v>18</v>
      </c>
      <c r="E36" s="33">
        <v>23000</v>
      </c>
      <c r="F36" s="33">
        <v>45000</v>
      </c>
    </row>
    <row r="37" spans="1:6" ht="30.75" thickBot="1">
      <c r="A37" s="5" t="s">
        <v>84</v>
      </c>
      <c r="B37" s="6" t="s">
        <v>31</v>
      </c>
      <c r="C37" s="6" t="s">
        <v>29</v>
      </c>
      <c r="D37" s="33">
        <v>2280</v>
      </c>
      <c r="E37" s="33">
        <v>240</v>
      </c>
      <c r="F37" s="33">
        <v>480</v>
      </c>
    </row>
    <row r="38" spans="1:6" ht="30.75" thickBot="1">
      <c r="A38" s="5" t="s">
        <v>85</v>
      </c>
      <c r="B38" s="6" t="s">
        <v>32</v>
      </c>
      <c r="C38" s="6" t="s">
        <v>29</v>
      </c>
      <c r="D38" s="33" t="s">
        <v>18</v>
      </c>
      <c r="E38" s="33">
        <v>0</v>
      </c>
      <c r="F38" s="33">
        <v>0</v>
      </c>
    </row>
    <row r="39" spans="1:6" ht="30.75" thickBot="1">
      <c r="A39" s="5" t="s">
        <v>86</v>
      </c>
      <c r="B39" s="14" t="s">
        <v>73</v>
      </c>
      <c r="C39" s="14" t="s">
        <v>29</v>
      </c>
      <c r="D39" s="33">
        <v>53700</v>
      </c>
      <c r="E39" s="33">
        <v>0</v>
      </c>
      <c r="F39" s="33">
        <v>0</v>
      </c>
    </row>
    <row r="40" spans="1:6" ht="43.5" customHeight="1" thickBot="1">
      <c r="A40" s="5">
        <v>8</v>
      </c>
      <c r="B40" s="17" t="s">
        <v>33</v>
      </c>
      <c r="C40" s="17" t="s">
        <v>29</v>
      </c>
      <c r="D40" s="34">
        <v>56000</v>
      </c>
      <c r="E40" s="34" t="s">
        <v>27</v>
      </c>
      <c r="F40" s="34" t="s">
        <v>28</v>
      </c>
    </row>
    <row r="41" spans="1:6" ht="15.75" thickBot="1">
      <c r="A41" s="5"/>
      <c r="B41" s="17" t="s">
        <v>34</v>
      </c>
      <c r="C41" s="17"/>
      <c r="D41" s="34"/>
      <c r="E41" s="34"/>
      <c r="F41" s="34"/>
    </row>
    <row r="42" spans="1:6" ht="30.75" thickBot="1">
      <c r="A42" s="5" t="s">
        <v>67</v>
      </c>
      <c r="B42" s="6" t="s">
        <v>35</v>
      </c>
      <c r="C42" s="6" t="s">
        <v>29</v>
      </c>
      <c r="D42" s="33" t="s">
        <v>36</v>
      </c>
      <c r="E42" s="33" t="s">
        <v>37</v>
      </c>
      <c r="F42" s="33" t="s">
        <v>38</v>
      </c>
    </row>
    <row r="43" spans="1:6" ht="30.75" thickBot="1">
      <c r="A43" s="5" t="s">
        <v>68</v>
      </c>
      <c r="B43" s="6" t="s">
        <v>39</v>
      </c>
      <c r="C43" s="6" t="s">
        <v>29</v>
      </c>
      <c r="D43" s="33" t="s">
        <v>18</v>
      </c>
      <c r="E43" s="33" t="s">
        <v>18</v>
      </c>
      <c r="F43" s="33" t="s">
        <v>18</v>
      </c>
    </row>
    <row r="44" spans="1:6" ht="45.75" thickBot="1">
      <c r="A44" s="5" t="s">
        <v>69</v>
      </c>
      <c r="B44" s="6" t="s">
        <v>40</v>
      </c>
      <c r="C44" s="6" t="s">
        <v>29</v>
      </c>
      <c r="D44" s="33">
        <v>40640</v>
      </c>
      <c r="E44" s="33" t="s">
        <v>41</v>
      </c>
      <c r="F44" s="33" t="s">
        <v>42</v>
      </c>
    </row>
    <row r="45" spans="1:6" ht="29.25" thickBot="1">
      <c r="A45" s="21">
        <v>9</v>
      </c>
      <c r="B45" s="17" t="s">
        <v>43</v>
      </c>
      <c r="C45" s="6"/>
      <c r="D45" s="6"/>
      <c r="E45" s="6"/>
      <c r="F45" s="6"/>
    </row>
    <row r="46" spans="1:6" ht="15.75" thickBot="1">
      <c r="A46" s="5" t="s">
        <v>70</v>
      </c>
      <c r="B46" s="6" t="s">
        <v>44</v>
      </c>
      <c r="C46" s="6" t="s">
        <v>4</v>
      </c>
      <c r="D46" s="6">
        <v>40.200000000000003</v>
      </c>
      <c r="E46" s="6">
        <v>32.4</v>
      </c>
      <c r="F46" s="6">
        <v>37.200000000000003</v>
      </c>
    </row>
    <row r="47" spans="1:6" ht="45.75" thickBot="1">
      <c r="A47" s="5" t="s">
        <v>71</v>
      </c>
      <c r="B47" s="6" t="s">
        <v>45</v>
      </c>
      <c r="C47" s="6" t="s">
        <v>46</v>
      </c>
      <c r="D47" s="29">
        <v>3118</v>
      </c>
      <c r="E47" s="6">
        <v>8860.98</v>
      </c>
      <c r="F47" s="30">
        <v>11154</v>
      </c>
    </row>
    <row r="50" spans="1:7">
      <c r="B50" s="28" t="s">
        <v>72</v>
      </c>
    </row>
    <row r="51" spans="1:7" ht="15.75" thickBot="1"/>
    <row r="52" spans="1:7" ht="33" customHeight="1">
      <c r="A52" s="46" t="s">
        <v>75</v>
      </c>
      <c r="B52" s="31" t="s">
        <v>76</v>
      </c>
      <c r="C52" s="31" t="s">
        <v>77</v>
      </c>
      <c r="D52" s="31" t="s">
        <v>77</v>
      </c>
      <c r="E52" s="31" t="s">
        <v>77</v>
      </c>
      <c r="F52" s="37" t="s">
        <v>77</v>
      </c>
      <c r="G52" s="40" t="s">
        <v>88</v>
      </c>
    </row>
    <row r="53" spans="1:7" ht="68.25" customHeight="1" thickBot="1">
      <c r="A53" s="47"/>
      <c r="B53" s="32" t="s">
        <v>78</v>
      </c>
      <c r="C53" s="32" t="s">
        <v>79</v>
      </c>
      <c r="D53" s="32" t="s">
        <v>80</v>
      </c>
      <c r="E53" s="32" t="s">
        <v>81</v>
      </c>
      <c r="F53" s="38" t="s">
        <v>82</v>
      </c>
      <c r="G53" s="41" t="s">
        <v>87</v>
      </c>
    </row>
    <row r="54" spans="1:7" ht="20.25" hidden="1" customHeight="1" thickBot="1">
      <c r="A54" s="47"/>
      <c r="B54" s="32" t="s">
        <v>83</v>
      </c>
      <c r="C54" s="36"/>
      <c r="D54" s="36"/>
      <c r="E54" s="36"/>
      <c r="F54" s="39"/>
      <c r="G54" s="42"/>
    </row>
    <row r="55" spans="1:7" ht="15.75" thickBot="1">
      <c r="A55" s="43" t="s">
        <v>94</v>
      </c>
      <c r="B55" s="44">
        <v>672</v>
      </c>
      <c r="C55" s="44">
        <v>620</v>
      </c>
      <c r="D55" s="44">
        <v>300</v>
      </c>
      <c r="E55" s="44">
        <v>370</v>
      </c>
      <c r="F55" s="44">
        <f>C55+D55+E55</f>
        <v>1290</v>
      </c>
      <c r="G55" s="44">
        <v>-618</v>
      </c>
    </row>
  </sheetData>
  <mergeCells count="1">
    <mergeCell ref="A52:A54"/>
  </mergeCells>
  <pageMargins left="0.25" right="0.25" top="0.75" bottom="0.75" header="0.3" footer="0.3"/>
  <pageSetup paperSize="9" scale="91" orientation="landscape" horizontalDpi="180" verticalDpi="180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2013-06-24T11:23:52Z</dcterms:modified>
</cp:coreProperties>
</file>